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<sst xmlns="http://schemas.openxmlformats.org/spreadsheetml/2006/main" count="56" uniqueCount="56">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</sst>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12035769.219999999</v>
      </c>
      <c r="C4" s="14">
        <f>SUM(C5:C11)</f>
        <v>46467506.109999999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14278.18</v>
      </c>
      <c r="C9" s="15">
        <v>50113.46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12021491.039999999</v>
      </c>
      <c r="C11" s="15">
        <v>46417392.649999999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6653.77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6653.77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12035769.219999999</v>
      </c>
      <c r="C24" s="16">
        <f>SUM(C4+C13+C17)</f>
        <v>46474159.880000003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6762288.3399999999</v>
      </c>
      <c r="C27" s="14">
        <f>SUM(C28:C30)</f>
        <v>27679744.740000002</v>
      </c>
      <c r="D27" s="2"/>
    </row>
    <row r="28" spans="1:5" ht="11.25" customHeight="1" x14ac:dyDescent="0.2">
      <c r="A28" s="8" t="s">
        <v>36</v>
      </c>
      <c r="B28" s="15">
        <v>3829973.04</v>
      </c>
      <c r="C28" s="15">
        <v>13404381.050000001</v>
      </c>
      <c r="D28" s="4">
        <v>5110</v>
      </c>
    </row>
    <row r="29" spans="1:5" ht="11.25" customHeight="1" x14ac:dyDescent="0.2">
      <c r="A29" s="8" t="s">
        <v>16</v>
      </c>
      <c r="B29" s="15">
        <v>816745.12</v>
      </c>
      <c r="C29" s="15">
        <v>3274439.03</v>
      </c>
      <c r="D29" s="4">
        <v>5120</v>
      </c>
    </row>
    <row r="30" spans="1:5" ht="11.25" customHeight="1" x14ac:dyDescent="0.2">
      <c r="A30" s="8" t="s">
        <v>17</v>
      </c>
      <c r="B30" s="15">
        <v>2115570.1800000002</v>
      </c>
      <c r="C30" s="15">
        <v>11000924.66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298281.32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298281.32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2584271.38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2584271.38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541903.15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541903.15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6762288.3399999999</v>
      </c>
      <c r="C64" s="16">
        <f>C61+C55+C48+C43+C32+C27</f>
        <v>31104200.590000004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5273480.879999999</v>
      </c>
      <c r="C66" s="14">
        <f>C24-C64</f>
        <v>15369959.289999999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2019-05-15T20:49:00Z</cp:lastPrinted>
  <dcterms:created xsi:type="dcterms:W3CDTF">2012-12-11T20:29:16Z</dcterms:created>
  <dcterms:modified xsi:type="dcterms:W3CDTF">2023-05-02T21:25:42Z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